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바자회수익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<sst xmlns="http://schemas.openxmlformats.org/spreadsheetml/2006/main" count="71" uniqueCount="70">
  <si>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비 빔 밥</t>
  </si>
  <si>
    <t>비   고</t>
  </si>
  <si>
    <t>지 영 관</t>
  </si>
  <si>
    <t>김 치</t>
  </si>
  <si>
    <t>떡 국</t>
  </si>
  <si>
    <t>들깨강정</t>
  </si>
  <si>
    <t>귤</t>
  </si>
  <si>
    <t>생 강</t>
  </si>
  <si>
    <t>족 발</t>
  </si>
  <si>
    <t>류 범 덕</t>
  </si>
  <si>
    <t>튀 김</t>
  </si>
  <si>
    <t>인 삼</t>
  </si>
  <si>
    <t>인견속옷</t>
  </si>
  <si>
    <t>이 상 경</t>
  </si>
  <si>
    <t>김 규 호</t>
  </si>
  <si>
    <t>부추전</t>
  </si>
  <si>
    <t>포  도</t>
  </si>
  <si>
    <t>사과 감</t>
  </si>
  <si>
    <t>땅 콩</t>
  </si>
  <si>
    <t>남 묘 영</t>
  </si>
  <si>
    <t>김 장아찌</t>
  </si>
  <si>
    <t>식 혜</t>
  </si>
  <si>
    <t>배 한 성</t>
  </si>
  <si>
    <t>김 용 철</t>
  </si>
  <si>
    <t>국  밥</t>
  </si>
  <si>
    <t>신 발</t>
  </si>
  <si>
    <t>심 기 욱</t>
  </si>
  <si>
    <t>정 기 남</t>
  </si>
  <si>
    <t>이 주 한</t>
  </si>
  <si>
    <t>소 불고기</t>
  </si>
  <si>
    <t>오리 불고기</t>
  </si>
  <si>
    <t>자두엑기스</t>
  </si>
  <si>
    <t>과 자</t>
  </si>
  <si>
    <t>화 분</t>
  </si>
  <si>
    <t>이 명 진</t>
  </si>
  <si>
    <t>추 어 탕</t>
  </si>
  <si>
    <t>센뱅이과자</t>
  </si>
  <si>
    <t>오 손 관</t>
  </si>
  <si>
    <t>소  품</t>
  </si>
  <si>
    <t>약밤 조청</t>
  </si>
  <si>
    <t>고 영 표</t>
  </si>
  <si>
    <t>잔 치 국 수</t>
  </si>
  <si>
    <t>된 장</t>
  </si>
  <si>
    <t>양 말</t>
  </si>
  <si>
    <t>권 동 길</t>
  </si>
  <si>
    <t>이 승 민</t>
  </si>
  <si>
    <t>김 밥</t>
  </si>
  <si>
    <t>참기름</t>
  </si>
  <si>
    <t>무 말랭이</t>
  </si>
  <si>
    <t>최 보 웅</t>
  </si>
  <si>
    <t>전 도 국</t>
  </si>
  <si>
    <t>참 기 름</t>
  </si>
  <si>
    <t>선 교 국</t>
  </si>
  <si>
    <t>새우젓.젓갈</t>
  </si>
  <si>
    <t>건어물</t>
  </si>
  <si>
    <t>대  추</t>
  </si>
  <si>
    <t>떡볶이,오뎅</t>
  </si>
  <si>
    <t>2015년 선교바자회 판매 수익 현황</t>
  </si>
  <si>
    <t>모싯잎떡</t>
  </si>
  <si>
    <t>볶음멸치</t>
  </si>
  <si>
    <t>후  원</t>
  </si>
  <si>
    <t>헌  옷</t>
  </si>
  <si>
    <t xml:space="preserve"> [ 단위 : 원 ]</t>
  </si>
  <si>
    <t>합   계</t>
  </si>
  <si>
    <t>지 점 장</t>
  </si>
  <si>
    <t>농협동울산</t>
  </si>
  <si>
    <t>초   원</t>
  </si>
  <si>
    <t>입 금 액</t>
  </si>
  <si>
    <t>판  매  물  품</t>
  </si>
  <si>
    <t>수  익  금  액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</si>
</sst>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HY강B"/>
      <family val="1"/>
    </font>
    <font>
      <b/>
      <sz val="11"/>
      <color indexed="8"/>
      <name val="HY강B"/>
      <family val="1"/>
    </font>
    <font>
      <b/>
      <sz val="24"/>
      <color indexed="8"/>
      <name val="HY강B"/>
      <family val="1"/>
    </font>
    <font>
      <b/>
      <sz val="12"/>
      <color indexed="8"/>
      <name val="HY강B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HY강B"/>
      <family val="1"/>
    </font>
    <font>
      <b/>
      <sz val="11"/>
      <color theme="1"/>
      <name val="HY강B"/>
      <family val="1"/>
    </font>
    <font>
      <b/>
      <sz val="12"/>
      <color theme="1"/>
      <name val="HY강B"/>
      <family val="1"/>
    </font>
    <font>
      <b/>
      <sz val="24"/>
      <color theme="1"/>
      <name val="HY강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176" fontId="40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41" fontId="40" fillId="0" borderId="20" xfId="48" applyFont="1" applyBorder="1" applyAlignment="1">
      <alignment vertical="center"/>
    </xf>
    <xf numFmtId="41" fontId="40" fillId="0" borderId="15" xfId="48" applyFont="1" applyBorder="1" applyAlignment="1">
      <alignment vertical="center"/>
    </xf>
    <xf numFmtId="41" fontId="40" fillId="0" borderId="16" xfId="48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41" fontId="40" fillId="0" borderId="22" xfId="48" applyFont="1" applyBorder="1" applyAlignment="1">
      <alignment horizontal="center" vertical="center"/>
    </xf>
    <xf numFmtId="41" fontId="40" fillId="0" borderId="23" xfId="48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41" fontId="40" fillId="0" borderId="31" xfId="48" applyFont="1" applyBorder="1" applyAlignment="1">
      <alignment vertical="center"/>
    </xf>
    <xf numFmtId="41" fontId="40" fillId="0" borderId="11" xfId="48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41" fontId="40" fillId="0" borderId="10" xfId="48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176" fontId="41" fillId="0" borderId="33" xfId="0" applyNumberFormat="1" applyFont="1" applyBorder="1" applyAlignment="1">
      <alignment vertical="center"/>
    </xf>
    <xf numFmtId="0" fontId="39" fillId="0" borderId="21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41" fontId="40" fillId="0" borderId="34" xfId="48" applyFont="1" applyBorder="1" applyAlignment="1">
      <alignment horizontal="center" vertical="center"/>
    </xf>
    <xf numFmtId="41" fontId="40" fillId="0" borderId="30" xfId="48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41" fontId="40" fillId="0" borderId="13" xfId="48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41" fontId="40" fillId="0" borderId="31" xfId="48" applyFont="1" applyBorder="1" applyAlignment="1">
      <alignment horizontal="center" vertical="center"/>
    </xf>
    <xf numFmtId="41" fontId="40" fillId="0" borderId="19" xfId="48" applyFont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41" fontId="40" fillId="0" borderId="34" xfId="0" applyNumberFormat="1" applyFont="1" applyBorder="1" applyAlignment="1">
      <alignment horizontal="center" vertical="center"/>
    </xf>
    <xf numFmtId="41" fontId="40" fillId="0" borderId="30" xfId="0" applyNumberFormat="1" applyFont="1" applyBorder="1" applyAlignment="1">
      <alignment horizontal="center" vertical="center"/>
    </xf>
    <xf numFmtId="41" fontId="40" fillId="0" borderId="13" xfId="0" applyNumberFormat="1" applyFont="1" applyBorder="1" applyAlignment="1">
      <alignment horizontal="center" vertical="center"/>
    </xf>
    <xf numFmtId="41" fontId="40" fillId="0" borderId="36" xfId="48" applyFont="1" applyBorder="1" applyAlignment="1">
      <alignment horizontal="center" vertical="center"/>
    </xf>
    <xf numFmtId="41" fontId="40" fillId="0" borderId="22" xfId="48" applyFont="1" applyBorder="1" applyAlignment="1">
      <alignment horizontal="center" vertical="center"/>
    </xf>
    <xf numFmtId="41" fontId="40" fillId="0" borderId="37" xfId="48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41" fontId="40" fillId="0" borderId="17" xfId="48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76" fontId="40" fillId="0" borderId="34" xfId="0" applyNumberFormat="1" applyFont="1" applyBorder="1" applyAlignment="1">
      <alignment horizontal="right" vertical="center"/>
    </xf>
    <xf numFmtId="176" fontId="40" fillId="0" borderId="30" xfId="0" applyNumberFormat="1" applyFont="1" applyBorder="1" applyAlignment="1">
      <alignment horizontal="right" vertical="center"/>
    </xf>
    <xf numFmtId="176" fontId="40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11.00390625" style="1" customWidth="1"/>
    <col min="2" max="2" width="12.421875" style="1" customWidth="1"/>
    <col min="3" max="3" width="11.28125" style="1" customWidth="1"/>
    <col min="4" max="4" width="11.421875" style="1" customWidth="1"/>
    <col min="5" max="5" width="10.7109375" style="1" customWidth="1"/>
    <col min="6" max="6" width="10.421875" style="1" customWidth="1"/>
    <col min="7" max="7" width="9.57421875" style="1" customWidth="1"/>
    <col min="8" max="8" width="9.140625" style="1" customWidth="1"/>
    <col min="9" max="9" width="9.57421875" style="1" customWidth="1"/>
    <col min="10" max="10" width="3.421875" style="1" customWidth="1"/>
    <col min="11" max="16384" width="9.00390625" style="1" customWidth="1"/>
  </cols>
  <sheetData>
    <row r="1" spans="1:9" ht="31.5">
      <c r="A1" s="66" t="s">
        <v>57</v>
      </c>
      <c r="B1" s="66"/>
      <c r="C1" s="66"/>
      <c r="D1" s="66"/>
      <c r="E1" s="66"/>
      <c r="F1" s="66"/>
      <c r="G1" s="66"/>
      <c r="H1" s="66"/>
      <c r="I1" s="66"/>
    </row>
    <row r="2" spans="8:9" ht="17.25" customHeight="1" thickBot="1">
      <c r="H2" s="44" t="s">
        <v>62</v>
      </c>
      <c r="I2" s="44"/>
    </row>
    <row r="3" spans="1:9" ht="24.75" customHeight="1">
      <c r="A3" s="67" t="s">
        <v>66</v>
      </c>
      <c r="B3" s="69" t="s">
        <v>67</v>
      </c>
      <c r="C3" s="71" t="s">
        <v>68</v>
      </c>
      <c r="D3" s="71"/>
      <c r="E3" s="71"/>
      <c r="F3" s="71"/>
      <c r="G3" s="71"/>
      <c r="H3" s="71"/>
      <c r="I3" s="72" t="s">
        <v>1</v>
      </c>
    </row>
    <row r="4" spans="1:9" ht="24.75" customHeight="1" thickBot="1">
      <c r="A4" s="68"/>
      <c r="B4" s="70"/>
      <c r="C4" s="74" t="s">
        <v>69</v>
      </c>
      <c r="D4" s="75"/>
      <c r="E4" s="75"/>
      <c r="F4" s="75"/>
      <c r="G4" s="75"/>
      <c r="H4" s="76"/>
      <c r="I4" s="73"/>
    </row>
    <row r="5" spans="1:9" ht="24.75" customHeight="1">
      <c r="A5" s="48" t="s">
        <v>2</v>
      </c>
      <c r="B5" s="63">
        <f>SUM(C6:H6)</f>
        <v>1509000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/>
    </row>
    <row r="6" spans="1:9" ht="24.75" customHeight="1" thickBot="1">
      <c r="A6" s="62"/>
      <c r="B6" s="64"/>
      <c r="C6" s="6">
        <v>654000</v>
      </c>
      <c r="D6" s="7">
        <v>160000</v>
      </c>
      <c r="E6" s="7">
        <v>410000</v>
      </c>
      <c r="F6" s="7">
        <v>120000</v>
      </c>
      <c r="G6" s="7">
        <v>125000</v>
      </c>
      <c r="H6" s="8">
        <v>40000</v>
      </c>
      <c r="I6" s="5"/>
    </row>
    <row r="7" spans="1:9" ht="24.75" customHeight="1">
      <c r="A7" s="9" t="s">
        <v>9</v>
      </c>
      <c r="B7" s="65">
        <f>SUM(C8:E8)</f>
        <v>867600</v>
      </c>
      <c r="C7" s="10" t="s">
        <v>10</v>
      </c>
      <c r="D7" s="11" t="s">
        <v>11</v>
      </c>
      <c r="E7" s="11" t="s">
        <v>12</v>
      </c>
      <c r="F7" s="11"/>
      <c r="G7" s="11"/>
      <c r="H7" s="10"/>
      <c r="I7" s="5"/>
    </row>
    <row r="8" spans="1:9" ht="24.75" customHeight="1" thickBot="1">
      <c r="A8" s="12" t="s">
        <v>13</v>
      </c>
      <c r="B8" s="64"/>
      <c r="C8" s="13">
        <v>471100</v>
      </c>
      <c r="D8" s="14">
        <v>200000</v>
      </c>
      <c r="E8" s="14">
        <v>196500</v>
      </c>
      <c r="F8" s="14"/>
      <c r="G8" s="14"/>
      <c r="H8" s="15"/>
      <c r="I8" s="5"/>
    </row>
    <row r="9" spans="1:9" ht="24.75" customHeight="1">
      <c r="A9" s="48" t="s">
        <v>14</v>
      </c>
      <c r="B9" s="42">
        <f>SUM(C10:H10)</f>
        <v>971000</v>
      </c>
      <c r="C9" s="2" t="s">
        <v>15</v>
      </c>
      <c r="D9" s="3" t="s">
        <v>16</v>
      </c>
      <c r="E9" s="3" t="s">
        <v>17</v>
      </c>
      <c r="F9" s="3" t="s">
        <v>18</v>
      </c>
      <c r="G9" s="3" t="s">
        <v>59</v>
      </c>
      <c r="H9" s="2"/>
      <c r="I9" s="5"/>
    </row>
    <row r="10" spans="1:9" ht="24.75" customHeight="1" thickBot="1">
      <c r="A10" s="62"/>
      <c r="B10" s="43"/>
      <c r="C10" s="13">
        <v>541000</v>
      </c>
      <c r="D10" s="14">
        <v>150000</v>
      </c>
      <c r="E10" s="14">
        <v>100000</v>
      </c>
      <c r="F10" s="14">
        <v>60000</v>
      </c>
      <c r="G10" s="14">
        <v>120000</v>
      </c>
      <c r="H10" s="15"/>
      <c r="I10" s="5"/>
    </row>
    <row r="11" spans="1:9" ht="24.75" customHeight="1">
      <c r="A11" s="16" t="s">
        <v>19</v>
      </c>
      <c r="B11" s="54">
        <f>SUM(C12:H12)</f>
        <v>545600</v>
      </c>
      <c r="C11" s="2" t="s">
        <v>56</v>
      </c>
      <c r="D11" s="3" t="s">
        <v>20</v>
      </c>
      <c r="E11" s="3" t="s">
        <v>21</v>
      </c>
      <c r="F11" s="3"/>
      <c r="G11" s="3"/>
      <c r="H11" s="2"/>
      <c r="I11" s="5"/>
    </row>
    <row r="12" spans="1:9" ht="24.75" customHeight="1" thickBot="1">
      <c r="A12" s="12" t="s">
        <v>22</v>
      </c>
      <c r="B12" s="55"/>
      <c r="C12" s="13">
        <v>250000</v>
      </c>
      <c r="D12" s="14">
        <v>190600</v>
      </c>
      <c r="E12" s="14">
        <v>105000</v>
      </c>
      <c r="F12" s="14"/>
      <c r="G12" s="14"/>
      <c r="H12" s="15"/>
      <c r="I12" s="5"/>
    </row>
    <row r="13" spans="1:9" ht="24.75" customHeight="1">
      <c r="A13" s="9" t="s">
        <v>23</v>
      </c>
      <c r="B13" s="54">
        <f>SUM(C14:E14)</f>
        <v>826600</v>
      </c>
      <c r="C13" s="10" t="s">
        <v>24</v>
      </c>
      <c r="D13" s="11" t="s">
        <v>18</v>
      </c>
      <c r="E13" s="11" t="s">
        <v>25</v>
      </c>
      <c r="F13" s="11"/>
      <c r="G13" s="11"/>
      <c r="H13" s="10"/>
      <c r="I13" s="5"/>
    </row>
    <row r="14" spans="1:9" ht="24.75" customHeight="1" thickBot="1">
      <c r="A14" s="12" t="s">
        <v>26</v>
      </c>
      <c r="B14" s="55"/>
      <c r="C14" s="13">
        <f>371000+25000</f>
        <v>396000</v>
      </c>
      <c r="D14" s="14">
        <v>200000</v>
      </c>
      <c r="E14" s="14">
        <v>230600</v>
      </c>
      <c r="F14" s="14"/>
      <c r="G14" s="14"/>
      <c r="H14" s="15"/>
      <c r="I14" s="5"/>
    </row>
    <row r="15" spans="1:9" ht="24.75" customHeight="1">
      <c r="A15" s="45" t="s">
        <v>28</v>
      </c>
      <c r="B15" s="54">
        <f>C16+D16+E16+F16+G16+H16+D18</f>
        <v>812000</v>
      </c>
      <c r="C15" s="17" t="s">
        <v>0</v>
      </c>
      <c r="D15" s="3" t="s">
        <v>29</v>
      </c>
      <c r="E15" s="3" t="s">
        <v>30</v>
      </c>
      <c r="F15" s="3" t="s">
        <v>31</v>
      </c>
      <c r="G15" s="3" t="s">
        <v>32</v>
      </c>
      <c r="H15" s="4" t="s">
        <v>33</v>
      </c>
      <c r="I15" s="5"/>
    </row>
    <row r="16" spans="1:9" ht="24.75" customHeight="1" thickBot="1">
      <c r="A16" s="46"/>
      <c r="B16" s="56"/>
      <c r="C16" s="57">
        <v>280000</v>
      </c>
      <c r="D16" s="14">
        <v>100000</v>
      </c>
      <c r="E16" s="14">
        <v>120000</v>
      </c>
      <c r="F16" s="14">
        <v>130000</v>
      </c>
      <c r="G16" s="14">
        <v>18000</v>
      </c>
      <c r="H16" s="15">
        <v>4000</v>
      </c>
      <c r="I16" s="5"/>
    </row>
    <row r="17" spans="1:9" ht="24.75" customHeight="1">
      <c r="A17" s="46" t="s">
        <v>27</v>
      </c>
      <c r="B17" s="56"/>
      <c r="C17" s="58"/>
      <c r="D17" s="11" t="s">
        <v>58</v>
      </c>
      <c r="E17" s="3"/>
      <c r="F17" s="3"/>
      <c r="G17" s="3"/>
      <c r="H17" s="4"/>
      <c r="I17" s="5"/>
    </row>
    <row r="18" spans="1:9" ht="24.75" customHeight="1" thickBot="1">
      <c r="A18" s="60"/>
      <c r="B18" s="55"/>
      <c r="C18" s="59"/>
      <c r="D18" s="18">
        <v>160000</v>
      </c>
      <c r="E18" s="14"/>
      <c r="F18" s="14"/>
      <c r="G18" s="14"/>
      <c r="H18" s="15"/>
      <c r="I18" s="5"/>
    </row>
    <row r="19" spans="1:9" ht="24.75" customHeight="1">
      <c r="A19" s="48" t="s">
        <v>34</v>
      </c>
      <c r="B19" s="42">
        <f>C20+D20+D22+E22</f>
        <v>1587000</v>
      </c>
      <c r="C19" s="2" t="s">
        <v>35</v>
      </c>
      <c r="D19" s="3" t="s">
        <v>36</v>
      </c>
      <c r="E19" s="19"/>
      <c r="F19" s="19"/>
      <c r="G19" s="19"/>
      <c r="H19" s="20"/>
      <c r="I19" s="5"/>
    </row>
    <row r="20" spans="1:9" ht="24.75" customHeight="1" thickBot="1">
      <c r="A20" s="49"/>
      <c r="B20" s="47"/>
      <c r="C20" s="50">
        <v>842000</v>
      </c>
      <c r="D20" s="18">
        <v>175000</v>
      </c>
      <c r="E20" s="21"/>
      <c r="F20" s="21"/>
      <c r="G20" s="21"/>
      <c r="H20" s="22"/>
      <c r="I20" s="5"/>
    </row>
    <row r="21" spans="1:9" ht="24.75" customHeight="1">
      <c r="A21" s="49" t="s">
        <v>37</v>
      </c>
      <c r="B21" s="47"/>
      <c r="C21" s="61"/>
      <c r="D21" s="23" t="s">
        <v>38</v>
      </c>
      <c r="E21" s="23" t="s">
        <v>39</v>
      </c>
      <c r="F21" s="24"/>
      <c r="G21" s="24"/>
      <c r="H21" s="25"/>
      <c r="I21" s="5"/>
    </row>
    <row r="22" spans="1:9" ht="24.75" customHeight="1" thickBot="1">
      <c r="A22" s="62"/>
      <c r="B22" s="43"/>
      <c r="C22" s="51"/>
      <c r="D22" s="14">
        <v>500000</v>
      </c>
      <c r="E22" s="14">
        <v>70000</v>
      </c>
      <c r="F22" s="26"/>
      <c r="G22" s="26"/>
      <c r="H22" s="27"/>
      <c r="I22" s="5"/>
    </row>
    <row r="23" spans="1:9" ht="24.75" customHeight="1">
      <c r="A23" s="16" t="s">
        <v>40</v>
      </c>
      <c r="B23" s="42">
        <f>SUM(C24:E24)</f>
        <v>732000</v>
      </c>
      <c r="C23" s="2" t="s">
        <v>41</v>
      </c>
      <c r="D23" s="3" t="s">
        <v>42</v>
      </c>
      <c r="E23" s="3" t="s">
        <v>43</v>
      </c>
      <c r="F23" s="19"/>
      <c r="G23" s="19"/>
      <c r="H23" s="20"/>
      <c r="I23" s="5"/>
    </row>
    <row r="24" spans="1:9" ht="24.75" customHeight="1" thickBot="1">
      <c r="A24" s="12" t="s">
        <v>44</v>
      </c>
      <c r="B24" s="43"/>
      <c r="C24" s="13">
        <v>566000</v>
      </c>
      <c r="D24" s="14">
        <v>68000</v>
      </c>
      <c r="E24" s="14">
        <v>98000</v>
      </c>
      <c r="F24" s="26"/>
      <c r="G24" s="26"/>
      <c r="H24" s="27"/>
      <c r="I24" s="5"/>
    </row>
    <row r="25" spans="1:9" ht="24.75" customHeight="1">
      <c r="A25" s="48" t="s">
        <v>45</v>
      </c>
      <c r="B25" s="42">
        <f>SUM(C26:E26)</f>
        <v>737000</v>
      </c>
      <c r="C25" s="2" t="s">
        <v>46</v>
      </c>
      <c r="D25" s="3" t="s">
        <v>47</v>
      </c>
      <c r="E25" s="3" t="s">
        <v>48</v>
      </c>
      <c r="F25" s="19"/>
      <c r="G25" s="19"/>
      <c r="H25" s="20"/>
      <c r="I25" s="5"/>
    </row>
    <row r="26" spans="1:9" ht="24.75" customHeight="1" thickBot="1">
      <c r="A26" s="49"/>
      <c r="B26" s="47"/>
      <c r="C26" s="50">
        <v>434000</v>
      </c>
      <c r="D26" s="18">
        <v>30000</v>
      </c>
      <c r="E26" s="18">
        <v>273000</v>
      </c>
      <c r="F26" s="21"/>
      <c r="G26" s="21"/>
      <c r="H26" s="22"/>
      <c r="I26" s="5"/>
    </row>
    <row r="27" spans="1:9" ht="24.75" customHeight="1" thickBot="1">
      <c r="A27" s="12" t="s">
        <v>49</v>
      </c>
      <c r="B27" s="43"/>
      <c r="C27" s="51"/>
      <c r="D27" s="28"/>
      <c r="E27" s="28"/>
      <c r="F27" s="28"/>
      <c r="G27" s="28"/>
      <c r="H27" s="29"/>
      <c r="I27" s="5"/>
    </row>
    <row r="28" spans="1:9" ht="24.75" customHeight="1">
      <c r="A28" s="52" t="s">
        <v>50</v>
      </c>
      <c r="B28" s="42">
        <f>C29</f>
        <v>200000</v>
      </c>
      <c r="C28" s="10" t="s">
        <v>51</v>
      </c>
      <c r="D28" s="30"/>
      <c r="E28" s="30"/>
      <c r="F28" s="30"/>
      <c r="G28" s="30"/>
      <c r="H28" s="31"/>
      <c r="I28" s="5"/>
    </row>
    <row r="29" spans="1:9" ht="24.75" customHeight="1" thickBot="1">
      <c r="A29" s="53"/>
      <c r="B29" s="47"/>
      <c r="C29" s="13">
        <v>200000</v>
      </c>
      <c r="D29" s="26"/>
      <c r="E29" s="26"/>
      <c r="F29" s="26"/>
      <c r="G29" s="26"/>
      <c r="H29" s="27"/>
      <c r="I29" s="5"/>
    </row>
    <row r="30" spans="1:9" ht="24.75" customHeight="1">
      <c r="A30" s="45" t="s">
        <v>52</v>
      </c>
      <c r="B30" s="42">
        <f>SUM(C31:F31)</f>
        <v>1292000</v>
      </c>
      <c r="C30" s="2" t="s">
        <v>61</v>
      </c>
      <c r="D30" s="3" t="s">
        <v>53</v>
      </c>
      <c r="E30" s="3" t="s">
        <v>54</v>
      </c>
      <c r="F30" s="3" t="s">
        <v>55</v>
      </c>
      <c r="G30" s="19"/>
      <c r="H30" s="20"/>
      <c r="I30" s="5"/>
    </row>
    <row r="31" spans="1:9" ht="24.75" customHeight="1" thickBot="1">
      <c r="A31" s="46"/>
      <c r="B31" s="47"/>
      <c r="C31" s="34">
        <v>543000</v>
      </c>
      <c r="D31" s="18">
        <v>279000</v>
      </c>
      <c r="E31" s="18">
        <f>170000+200000</f>
        <v>370000</v>
      </c>
      <c r="F31" s="18">
        <v>100000</v>
      </c>
      <c r="G31" s="21"/>
      <c r="H31" s="22"/>
      <c r="I31" s="5"/>
    </row>
    <row r="32" spans="1:9" ht="24.75" customHeight="1">
      <c r="A32" s="40" t="s">
        <v>65</v>
      </c>
      <c r="B32" s="42">
        <f>C33</f>
        <v>100000</v>
      </c>
      <c r="C32" s="37" t="s">
        <v>60</v>
      </c>
      <c r="D32" s="35"/>
      <c r="E32" s="35"/>
      <c r="F32" s="35"/>
      <c r="G32" s="19"/>
      <c r="H32" s="36"/>
      <c r="I32" s="5"/>
    </row>
    <row r="33" spans="1:9" ht="24.75" customHeight="1" thickBot="1">
      <c r="A33" s="41" t="s">
        <v>64</v>
      </c>
      <c r="B33" s="43"/>
      <c r="C33" s="13">
        <v>100000</v>
      </c>
      <c r="D33" s="14"/>
      <c r="E33" s="14"/>
      <c r="F33" s="14"/>
      <c r="G33" s="26"/>
      <c r="H33" s="27"/>
      <c r="I33" s="5"/>
    </row>
    <row r="34" spans="1:9" ht="34.5" customHeight="1" thickBot="1">
      <c r="A34" s="38" t="s">
        <v>63</v>
      </c>
      <c r="B34" s="39">
        <f>SUM(B5:B33)</f>
        <v>10179800</v>
      </c>
      <c r="C34" s="32"/>
      <c r="D34" s="28"/>
      <c r="E34" s="28"/>
      <c r="F34" s="28"/>
      <c r="G34" s="28"/>
      <c r="H34" s="32"/>
      <c r="I34" s="33"/>
    </row>
    <row r="35" ht="12.75" customHeight="1"/>
  </sheetData>
  <sheetProtection/>
  <mergeCells count="31">
    <mergeCell ref="A1:I1"/>
    <mergeCell ref="A3:A4"/>
    <mergeCell ref="B3:B4"/>
    <mergeCell ref="C3:H3"/>
    <mergeCell ref="I3:I4"/>
    <mergeCell ref="C4:H4"/>
    <mergeCell ref="A5:A6"/>
    <mergeCell ref="B5:B6"/>
    <mergeCell ref="B7:B8"/>
    <mergeCell ref="A9:A10"/>
    <mergeCell ref="B9:B10"/>
    <mergeCell ref="B11:B12"/>
    <mergeCell ref="B13:B14"/>
    <mergeCell ref="A15:A16"/>
    <mergeCell ref="B15:B18"/>
    <mergeCell ref="C16:C18"/>
    <mergeCell ref="A17:A18"/>
    <mergeCell ref="A19:A20"/>
    <mergeCell ref="B19:B22"/>
    <mergeCell ref="C20:C22"/>
    <mergeCell ref="A21:A22"/>
    <mergeCell ref="B32:B33"/>
    <mergeCell ref="H2:I2"/>
    <mergeCell ref="A30:A31"/>
    <mergeCell ref="B30:B31"/>
    <mergeCell ref="B23:B24"/>
    <mergeCell ref="A25:A26"/>
    <mergeCell ref="B25:B27"/>
    <mergeCell ref="C26:C27"/>
    <mergeCell ref="A28:A29"/>
    <mergeCell ref="B28:B29"/>
  </mergeCells>
  <printOptions horizontalCentered="1"/>
  <pageMargins left="0" right="0" top="0.5511811023622047" bottom="0.35433070866141736" header="0.31496062992125984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ykjee</dc:creator>
  <cp:keywords/>
  <dc:description/>
  <cp:lastModifiedBy>ykjee</cp:lastModifiedBy>
  <cp:lastPrinted>2015-10-29T08:00:02Z</cp:lastPrinted>
  <dcterms:created xsi:type="dcterms:W3CDTF">2015-10-26T07:29:53Z</dcterms:created>
  <dcterms:modified xsi:type="dcterms:W3CDTF">2015-10-30T08:52:59Z</dcterms:modified>
  <cp:category/>
  <cp:version/>
  <cp:contentType/>
  <cp:contentStatus/>
</cp:coreProperties>
</file>